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5390" activeTab="0"/>
  </bookViews>
  <sheets>
    <sheet name="ROSA" sheetId="1" r:id="rId1"/>
    <sheet name="DIRIGENTI" sheetId="2" r:id="rId2"/>
    <sheet name="CALENDARIO" sheetId="3" r:id="rId3"/>
    <sheet name="BILANCIO 21-22" sheetId="4" r:id="rId4"/>
    <sheet name="SPONSOR" sheetId="5" r:id="rId5"/>
    <sheet name="TIFOSI SOSTENITORI" sheetId="6" r:id="rId6"/>
  </sheets>
  <definedNames>
    <definedName name="_xlnm._FilterDatabase" localSheetId="1" hidden="1">'DIRIGENTI'!$A$1:$D$1</definedName>
    <definedName name="_xlnm._FilterDatabase" localSheetId="0" hidden="1">'ROSA'!$B$1:$G$1</definedName>
  </definedNames>
  <calcPr fullCalcOnLoad="1"/>
</workbook>
</file>

<file path=xl/sharedStrings.xml><?xml version="1.0" encoding="utf-8"?>
<sst xmlns="http://schemas.openxmlformats.org/spreadsheetml/2006/main" count="279" uniqueCount="169">
  <si>
    <t>Aurora Riccardo</t>
  </si>
  <si>
    <t>Caldarone Stefano</t>
  </si>
  <si>
    <t>Carideo Daniele</t>
  </si>
  <si>
    <t>Cicchini Gianmarco</t>
  </si>
  <si>
    <t>Claudio Malak</t>
  </si>
  <si>
    <t>Claudio Naem</t>
  </si>
  <si>
    <t>Colasante Giuseppe</t>
  </si>
  <si>
    <t>D'Alessandro Iginio</t>
  </si>
  <si>
    <t>Di Cola Stefano</t>
  </si>
  <si>
    <t>Di Felice Gaspare</t>
  </si>
  <si>
    <t>Ferrara Giovanni</t>
  </si>
  <si>
    <t>Flacco Antonio</t>
  </si>
  <si>
    <t>Franceschini Elia</t>
  </si>
  <si>
    <t>Galassi Davide</t>
  </si>
  <si>
    <t>Gorgonio Andrea</t>
  </si>
  <si>
    <t>Palombaro Camillo</t>
  </si>
  <si>
    <t>Pantalone Emanuele</t>
  </si>
  <si>
    <t>Spilla Matteo</t>
  </si>
  <si>
    <t>Tacconelli Francesco</t>
  </si>
  <si>
    <t>Tacconelli Stefano</t>
  </si>
  <si>
    <t>Gremi Giuliano</t>
  </si>
  <si>
    <t>ISCRIZIONE</t>
  </si>
  <si>
    <t>VISITE MEDICHE</t>
  </si>
  <si>
    <t>AMBULANZA</t>
  </si>
  <si>
    <t>POST-PARTITA</t>
  </si>
  <si>
    <t>LAVANDERIA</t>
  </si>
  <si>
    <t>RIMBORSI</t>
  </si>
  <si>
    <t>CUSTODE</t>
  </si>
  <si>
    <t>MATERIALE</t>
  </si>
  <si>
    <t>SERIMONT</t>
  </si>
  <si>
    <t>COMMERCIALISTA</t>
  </si>
  <si>
    <t>ENEL</t>
  </si>
  <si>
    <t>IMPOSTE IRES</t>
  </si>
  <si>
    <t>5 RATE</t>
  </si>
  <si>
    <t>DIRIGENTI</t>
  </si>
  <si>
    <t>SPONSOR PAESE</t>
  </si>
  <si>
    <t>TIFOSI SOSTENITORI</t>
  </si>
  <si>
    <t>OFFERTE PARTITA</t>
  </si>
  <si>
    <t>PRESIDENTE</t>
  </si>
  <si>
    <t>TOTALE BILANCIO</t>
  </si>
  <si>
    <t>USCITE</t>
  </si>
  <si>
    <t>ENTRATE</t>
  </si>
  <si>
    <t>LILLABAM</t>
  </si>
  <si>
    <t>D'ALESSANDRO ON.FUNEBRI</t>
  </si>
  <si>
    <t>FARMACIA D'AMELIO</t>
  </si>
  <si>
    <t>MARINI'S</t>
  </si>
  <si>
    <t>ARTEMISIA</t>
  </si>
  <si>
    <t>FERRAMENTA DI LELLO</t>
  </si>
  <si>
    <t>PIPPO NEW LOOK</t>
  </si>
  <si>
    <t>DI FELICE ON.FUNEBRI</t>
  </si>
  <si>
    <t>PARRUCCHIERA ROSA NATALE</t>
  </si>
  <si>
    <t>FABAER</t>
  </si>
  <si>
    <t>ITALO</t>
  </si>
  <si>
    <t>MAURO</t>
  </si>
  <si>
    <t>FEDERICO</t>
  </si>
  <si>
    <t>ENOLEADER</t>
  </si>
  <si>
    <t xml:space="preserve"> </t>
  </si>
  <si>
    <t>TOTTI</t>
  </si>
  <si>
    <t>GIANNI</t>
  </si>
  <si>
    <t>GIUSEPPE</t>
  </si>
  <si>
    <t>Shyti Armar</t>
  </si>
  <si>
    <t>Buonavitacola Stefano</t>
  </si>
  <si>
    <t>Bucceroni Luca</t>
  </si>
  <si>
    <t>Marinelli Marcos</t>
  </si>
  <si>
    <t>Palombaro Francesco</t>
  </si>
  <si>
    <t>MAMMARELLA FABIO</t>
  </si>
  <si>
    <t>PORFILIO EMANUELE</t>
  </si>
  <si>
    <t>ASCENSORI</t>
  </si>
  <si>
    <t>MICALE</t>
  </si>
  <si>
    <t>OREGLINI</t>
  </si>
  <si>
    <t>NASCITA</t>
  </si>
  <si>
    <t>TELEFONO</t>
  </si>
  <si>
    <t>VISITA</t>
  </si>
  <si>
    <t>OK</t>
  </si>
  <si>
    <t>TURNI</t>
  </si>
  <si>
    <t>DISPON.</t>
  </si>
  <si>
    <t>Frisicchio Rocco</t>
  </si>
  <si>
    <t>Giangiulli Lorenzo</t>
  </si>
  <si>
    <t>G.PASS</t>
  </si>
  <si>
    <t>SI</t>
  </si>
  <si>
    <t>X</t>
  </si>
  <si>
    <t>EU.</t>
  </si>
  <si>
    <t>SPESE CAMPIONATO 2021-2022</t>
  </si>
  <si>
    <t>SPESE EXTRA 2021-2022</t>
  </si>
  <si>
    <t>ENTRATE SOCIETARIE 2021-2022</t>
  </si>
  <si>
    <t>ENTRATE EXTRA-SOCIETARIE 2021-2022</t>
  </si>
  <si>
    <t>SPONSOR</t>
  </si>
  <si>
    <t>SARNI</t>
  </si>
  <si>
    <t>RUOLO</t>
  </si>
  <si>
    <t>BARDELLA ANDREA</t>
  </si>
  <si>
    <t>PELLEGRINI ANGELO</t>
  </si>
  <si>
    <t>GEMINELLI ALESSANDRO</t>
  </si>
  <si>
    <t>DE LUCA ANTONIO</t>
  </si>
  <si>
    <t>DI RITO ANTONIO</t>
  </si>
  <si>
    <t>OREGLINI ANTONIO</t>
  </si>
  <si>
    <t>DE CERCHIO DAVID</t>
  </si>
  <si>
    <t>D'ALESSANDRO EMANUELE</t>
  </si>
  <si>
    <t>DI FELICE ENZO</t>
  </si>
  <si>
    <t>CLAUDIO FEDERICO</t>
  </si>
  <si>
    <t>SANTONE GIANLUCA</t>
  </si>
  <si>
    <t>DI BIASE GIOVANNI</t>
  </si>
  <si>
    <t>PORFILIO ITALO</t>
  </si>
  <si>
    <t>D'ALESSANDRO LIVIO</t>
  </si>
  <si>
    <t>D'ALESSANDRO MARIO</t>
  </si>
  <si>
    <t>COSTANTINI MAURO</t>
  </si>
  <si>
    <t>TORTORA RENZO</t>
  </si>
  <si>
    <t>SALERNO VINCENZO</t>
  </si>
  <si>
    <t>PORRECA CAMILLO</t>
  </si>
  <si>
    <t>SANTONE ANDREA</t>
  </si>
  <si>
    <t>CASALE GUIDO</t>
  </si>
  <si>
    <t>AMBROSINI ALBANO</t>
  </si>
  <si>
    <t>D.S.</t>
  </si>
  <si>
    <t>SEGRETARIO</t>
  </si>
  <si>
    <t>ADD.STAMPA</t>
  </si>
  <si>
    <t>ALLENATORE</t>
  </si>
  <si>
    <t>PRESIDENTISSIMO</t>
  </si>
  <si>
    <t>DIR.ACCOMP.</t>
  </si>
  <si>
    <t>DI RITO ERNESTO</t>
  </si>
  <si>
    <t>VICE PRESID.</t>
  </si>
  <si>
    <t>MASUCCI LUIGI</t>
  </si>
  <si>
    <t>COLLABORATORE</t>
  </si>
  <si>
    <t>RICCO DURANTINO</t>
  </si>
  <si>
    <t xml:space="preserve">ARI </t>
  </si>
  <si>
    <t>FUORI</t>
  </si>
  <si>
    <t>BAR CALVARIO</t>
  </si>
  <si>
    <t>DI PIU'</t>
  </si>
  <si>
    <t>ANGELO</t>
  </si>
  <si>
    <t>ALTEREGO</t>
  </si>
  <si>
    <t>LIBERATI GIOVANNI</t>
  </si>
  <si>
    <t>ADEZIO</t>
  </si>
  <si>
    <t>COSTANTINI PIETRO</t>
  </si>
  <si>
    <t>PIAN DI MARE(D'ONOFRIO CARLO)</t>
  </si>
  <si>
    <t>CIRCOLO FRANTOIO</t>
  </si>
  <si>
    <t>SCOPPY</t>
  </si>
  <si>
    <t>DAS HAUS(DAVID COSTANTINI)</t>
  </si>
  <si>
    <t>ANDREA</t>
  </si>
  <si>
    <t>MACELLERIA SIMONE SPILLA</t>
  </si>
  <si>
    <t>CARULLO GIOIELLERIA</t>
  </si>
  <si>
    <t>GEO PROJECT(ROCCO SANTONE)</t>
  </si>
  <si>
    <t>LAVANDERIA CONCETTA</t>
  </si>
  <si>
    <t>BAR ROSITA</t>
  </si>
  <si>
    <t>BAR DI PINO</t>
  </si>
  <si>
    <t>BAR DUNA VERDE</t>
  </si>
  <si>
    <t>MASSAGGI EXIMIA</t>
  </si>
  <si>
    <t>FISIOTERAPISTA GIULIANO TEATINO</t>
  </si>
  <si>
    <t>ANTONIO DI RENZO ASSICURAZIONE</t>
  </si>
  <si>
    <t>D'ALESSANDRO CONFETTURE</t>
  </si>
  <si>
    <t>BOTTEGA DI MARTINA</t>
  </si>
  <si>
    <t>PALAZZO CENTOFANTI CANTINA</t>
  </si>
  <si>
    <t>CANTINA DI ARI</t>
  </si>
  <si>
    <t>STUDIO ENRICO FERMI</t>
  </si>
  <si>
    <t>NUNZIO COSTANTINI(CONIGLI)</t>
  </si>
  <si>
    <t>GASPARE PAOLINI</t>
  </si>
  <si>
    <t>CENTRO ESTETICO ARIANNA FLACCO</t>
  </si>
  <si>
    <t>TURRIMARCHI(PINO VOLPE)</t>
  </si>
  <si>
    <t>D'ALESSANDRO TERMOMECCANICA</t>
  </si>
  <si>
    <t>IL CAVALIERE(EMIDIO)</t>
  </si>
  <si>
    <t>ARIPOL(MARIO CALDARONE)</t>
  </si>
  <si>
    <t>PASTICCERIA DONATELLA</t>
  </si>
  <si>
    <t>DESKO MARKET</t>
  </si>
  <si>
    <t>ROBERTO SANTONE</t>
  </si>
  <si>
    <t>PARRUCCHIERA FULVIA</t>
  </si>
  <si>
    <t>D'ALESSANDRO MOVIM.TERRA</t>
  </si>
  <si>
    <t>IL CASOLARE</t>
  </si>
  <si>
    <t>CONTABILE</t>
  </si>
  <si>
    <t>V</t>
  </si>
  <si>
    <t>-----</t>
  </si>
  <si>
    <t>NOME</t>
  </si>
  <si>
    <t>N.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</si>
</sst>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10"/>
      <name val="Calibri"/>
      <family val="2"/>
    </font>
    <font>
      <sz val="16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sz val="8"/>
      <name val="Segoe U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rgb="FFFF0000"/>
      <name val="Calibri"/>
      <family val="2"/>
    </font>
    <font>
      <sz val="16"/>
      <color rgb="FFFF0000"/>
      <name val="Calibri"/>
      <family val="2"/>
    </font>
    <font>
      <b/>
      <sz val="12"/>
      <color rgb="FFFF0000"/>
      <name val="Calibri"/>
      <family val="2"/>
    </font>
    <font>
      <sz val="11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9" fillId="16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1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49" fillId="17" borderId="10" xfId="0" applyFont="1" applyFill="1" applyBorder="1" applyAlignment="1">
      <alignment horizontal="center" vertical="center"/>
    </xf>
    <xf numFmtId="14" fontId="0" fillId="17" borderId="10" xfId="0" applyNumberFormat="1" applyFill="1" applyBorder="1" applyAlignment="1">
      <alignment horizontal="center" vertical="center"/>
    </xf>
    <xf numFmtId="0" fontId="50" fillId="1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17" borderId="10" xfId="0" applyFont="1" applyFill="1" applyBorder="1" applyAlignment="1">
      <alignment horizontal="center" vertical="center"/>
    </xf>
    <xf numFmtId="0" fontId="46" fillId="17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5" borderId="0" xfId="0" applyFont="1" applyFill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9" fillId="35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35" borderId="0" xfId="0" applyFont="1" applyFill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13" borderId="0" xfId="0" applyFont="1" applyFill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0" fillId="16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1" fillId="13" borderId="0" xfId="0" applyFont="1" applyFill="1" applyAlignment="1">
      <alignment/>
    </xf>
    <xf numFmtId="0" fontId="61" fillId="5" borderId="0" xfId="0" applyFont="1" applyFill="1" applyAlignment="1">
      <alignment/>
    </xf>
    <xf numFmtId="0" fontId="61" fillId="6" borderId="0" xfId="0" applyFont="1" applyFill="1" applyAlignment="1">
      <alignment/>
    </xf>
    <xf numFmtId="0" fontId="61" fillId="3" borderId="0" xfId="0" applyFont="1" applyFill="1" applyAlignment="1">
      <alignment/>
    </xf>
    <xf numFmtId="0" fontId="61" fillId="17" borderId="0" xfId="0" applyFont="1" applyFill="1" applyAlignment="1">
      <alignment/>
    </xf>
    <xf numFmtId="0" fontId="61" fillId="18" borderId="0" xfId="0" applyFont="1" applyFill="1" applyAlignment="1">
      <alignment/>
    </xf>
    <xf numFmtId="0" fontId="0" fillId="0" borderId="0" xfId="0" applyAlignment="1" quotePrefix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2" zoomScaleNormal="82" zoomScalePageLayoutView="0" workbookViewId="0" topLeftCell="A1">
      <selection activeCell="P11" sqref="P11"/>
    </sheetView>
  </sheetViews>
  <sheetFormatPr defaultColWidth="9.140625" defaultRowHeight="15"/>
  <cols>
    <col min="1" max="1" width="5.421875" style="12" customWidth="1"/>
    <col min="2" max="2" width="32.8515625" style="4" customWidth="1"/>
    <col min="3" max="3" width="12.57421875" style="5" customWidth="1"/>
    <col min="4" max="4" width="21.140625" style="6" customWidth="1"/>
    <col min="5" max="5" width="9.28125" style="35" customWidth="1"/>
    <col min="6" max="6" width="8.00390625" style="5" customWidth="1"/>
    <col min="7" max="7" width="9.140625" style="33" customWidth="1"/>
    <col min="8" max="16384" width="9.140625" style="5" customWidth="1"/>
  </cols>
  <sheetData>
    <row r="1" spans="1:11" ht="29.25" customHeight="1">
      <c r="A1" s="48" t="s">
        <v>168</v>
      </c>
      <c r="B1" s="57" t="s">
        <v>167</v>
      </c>
      <c r="C1" s="57" t="s">
        <v>70</v>
      </c>
      <c r="D1" s="57" t="s">
        <v>71</v>
      </c>
      <c r="E1" s="57" t="s">
        <v>78</v>
      </c>
      <c r="F1" s="57" t="s">
        <v>72</v>
      </c>
      <c r="G1" s="57" t="s">
        <v>75</v>
      </c>
      <c r="H1" s="57"/>
      <c r="I1" s="57"/>
      <c r="J1" s="57"/>
      <c r="K1" s="57"/>
    </row>
    <row r="2" spans="1:11" ht="21.75" customHeight="1">
      <c r="A2" s="13">
        <v>1</v>
      </c>
      <c r="B2" s="9" t="s">
        <v>0</v>
      </c>
      <c r="C2" s="10">
        <v>35435</v>
      </c>
      <c r="D2" s="11">
        <v>3278331053</v>
      </c>
      <c r="E2" s="34" t="s">
        <v>79</v>
      </c>
      <c r="F2" s="30" t="s">
        <v>73</v>
      </c>
      <c r="G2" s="34"/>
      <c r="H2" s="30"/>
      <c r="I2" s="30"/>
      <c r="J2" s="30"/>
      <c r="K2" s="30"/>
    </row>
    <row r="3" spans="1:11" ht="21.75" customHeight="1">
      <c r="A3" s="31">
        <v>2</v>
      </c>
      <c r="B3" s="8" t="s">
        <v>62</v>
      </c>
      <c r="C3" s="2">
        <v>32339</v>
      </c>
      <c r="D3" s="3">
        <v>3914857731</v>
      </c>
      <c r="E3" s="34"/>
      <c r="F3" s="30" t="s">
        <v>73</v>
      </c>
      <c r="G3" s="34"/>
      <c r="H3" s="30"/>
      <c r="I3" s="30"/>
      <c r="J3" s="30"/>
      <c r="K3" s="30"/>
    </row>
    <row r="4" spans="1:11" ht="21.75" customHeight="1">
      <c r="A4" s="13">
        <v>3</v>
      </c>
      <c r="B4" s="8" t="s">
        <v>61</v>
      </c>
      <c r="C4" s="2">
        <v>32336</v>
      </c>
      <c r="D4" s="3">
        <v>3459222432</v>
      </c>
      <c r="E4" s="34" t="s">
        <v>79</v>
      </c>
      <c r="F4" s="30" t="s">
        <v>73</v>
      </c>
      <c r="G4" s="34"/>
      <c r="H4" s="30"/>
      <c r="I4" s="30"/>
      <c r="J4" s="30"/>
      <c r="K4" s="30"/>
    </row>
    <row r="5" spans="1:11" ht="21.75" customHeight="1">
      <c r="A5" s="13">
        <v>4</v>
      </c>
      <c r="B5" s="26" t="s">
        <v>1</v>
      </c>
      <c r="C5" s="27">
        <v>33444</v>
      </c>
      <c r="D5" s="28">
        <v>3334318240</v>
      </c>
      <c r="E5" s="36" t="s">
        <v>79</v>
      </c>
      <c r="F5" s="37" t="s">
        <v>56</v>
      </c>
      <c r="G5" s="36" t="s">
        <v>56</v>
      </c>
      <c r="H5" s="37"/>
      <c r="I5" s="37"/>
      <c r="J5" s="37"/>
      <c r="K5" s="37"/>
    </row>
    <row r="6" spans="1:11" ht="21.75" customHeight="1">
      <c r="A6" s="13">
        <v>5</v>
      </c>
      <c r="B6" s="1" t="s">
        <v>2</v>
      </c>
      <c r="C6" s="2">
        <v>34075</v>
      </c>
      <c r="D6" s="3">
        <v>3274424469</v>
      </c>
      <c r="E6" s="34" t="s">
        <v>79</v>
      </c>
      <c r="F6" s="30" t="s">
        <v>73</v>
      </c>
      <c r="G6" s="34"/>
      <c r="H6" s="30"/>
      <c r="I6" s="30"/>
      <c r="J6" s="30"/>
      <c r="K6" s="30"/>
    </row>
    <row r="7" spans="1:11" ht="21.75" customHeight="1">
      <c r="A7" s="13">
        <v>6</v>
      </c>
      <c r="B7" s="8" t="s">
        <v>3</v>
      </c>
      <c r="C7" s="2">
        <v>33662</v>
      </c>
      <c r="D7" s="3">
        <v>3899944482</v>
      </c>
      <c r="E7" s="34"/>
      <c r="F7" s="30" t="s">
        <v>73</v>
      </c>
      <c r="G7" s="34" t="s">
        <v>74</v>
      </c>
      <c r="H7" s="30"/>
      <c r="I7" s="30"/>
      <c r="J7" s="30"/>
      <c r="K7" s="30"/>
    </row>
    <row r="8" spans="1:11" ht="21.75" customHeight="1">
      <c r="A8" s="13">
        <v>7</v>
      </c>
      <c r="B8" s="1" t="s">
        <v>4</v>
      </c>
      <c r="C8" s="2">
        <v>36242</v>
      </c>
      <c r="D8" s="3">
        <v>3899674291</v>
      </c>
      <c r="E8" s="34"/>
      <c r="F8" s="30"/>
      <c r="G8" s="34" t="s">
        <v>74</v>
      </c>
      <c r="H8" s="30"/>
      <c r="I8" s="30"/>
      <c r="J8" s="30"/>
      <c r="K8" s="30"/>
    </row>
    <row r="9" spans="1:11" ht="21.75" customHeight="1">
      <c r="A9" s="13">
        <v>8</v>
      </c>
      <c r="B9" s="1" t="s">
        <v>5</v>
      </c>
      <c r="C9" s="2">
        <v>36242</v>
      </c>
      <c r="D9" s="3">
        <v>3899674634</v>
      </c>
      <c r="E9" s="34" t="s">
        <v>79</v>
      </c>
      <c r="F9" s="30" t="s">
        <v>73</v>
      </c>
      <c r="G9" s="34"/>
      <c r="H9" s="30"/>
      <c r="I9" s="30"/>
      <c r="J9" s="30"/>
      <c r="K9" s="30"/>
    </row>
    <row r="10" spans="1:11" ht="21.75" customHeight="1">
      <c r="A10" s="13">
        <v>9</v>
      </c>
      <c r="B10" s="1" t="s">
        <v>6</v>
      </c>
      <c r="C10" s="2">
        <v>29734</v>
      </c>
      <c r="D10" s="3">
        <v>3460116156</v>
      </c>
      <c r="E10" s="34"/>
      <c r="F10" s="30" t="s">
        <v>73</v>
      </c>
      <c r="G10" s="34" t="s">
        <v>74</v>
      </c>
      <c r="H10" s="30"/>
      <c r="I10" s="30"/>
      <c r="J10" s="30"/>
      <c r="K10" s="30"/>
    </row>
    <row r="11" spans="1:11" ht="21.75" customHeight="1">
      <c r="A11" s="13">
        <v>10</v>
      </c>
      <c r="B11" s="1" t="s">
        <v>7</v>
      </c>
      <c r="C11" s="2">
        <v>34108</v>
      </c>
      <c r="D11" s="3">
        <v>3883266569</v>
      </c>
      <c r="E11" s="34"/>
      <c r="F11" s="30" t="s">
        <v>73</v>
      </c>
      <c r="G11" s="34"/>
      <c r="H11" s="30"/>
      <c r="I11" s="30"/>
      <c r="J11" s="30"/>
      <c r="K11" s="30"/>
    </row>
    <row r="12" spans="1:11" ht="21.75" customHeight="1">
      <c r="A12" s="13">
        <v>11</v>
      </c>
      <c r="B12" s="7" t="s">
        <v>8</v>
      </c>
      <c r="C12" s="10">
        <v>32962</v>
      </c>
      <c r="D12" s="11">
        <v>3278267139</v>
      </c>
      <c r="E12" s="34"/>
      <c r="F12" s="30"/>
      <c r="G12" s="34" t="s">
        <v>74</v>
      </c>
      <c r="H12" s="30"/>
      <c r="I12" s="30"/>
      <c r="J12" s="30"/>
      <c r="K12" s="30"/>
    </row>
    <row r="13" spans="1:11" ht="21.75" customHeight="1">
      <c r="A13" s="13">
        <v>12</v>
      </c>
      <c r="B13" s="8" t="s">
        <v>9</v>
      </c>
      <c r="C13" s="2">
        <v>27820</v>
      </c>
      <c r="D13" s="3">
        <v>3312701353</v>
      </c>
      <c r="E13" s="34" t="s">
        <v>79</v>
      </c>
      <c r="F13" s="30" t="s">
        <v>73</v>
      </c>
      <c r="G13" s="34"/>
      <c r="H13" s="30"/>
      <c r="I13" s="30"/>
      <c r="J13" s="30"/>
      <c r="K13" s="30"/>
    </row>
    <row r="14" spans="1:11" ht="21.75" customHeight="1">
      <c r="A14" s="13">
        <v>13</v>
      </c>
      <c r="B14" s="1" t="s">
        <v>10</v>
      </c>
      <c r="C14" s="2">
        <v>33248</v>
      </c>
      <c r="D14" s="3">
        <v>3207634057</v>
      </c>
      <c r="E14" s="34"/>
      <c r="F14" s="30" t="s">
        <v>73</v>
      </c>
      <c r="G14" s="34"/>
      <c r="H14" s="30"/>
      <c r="I14" s="30"/>
      <c r="J14" s="30"/>
      <c r="K14" s="30"/>
    </row>
    <row r="15" spans="1:11" ht="21.75" customHeight="1">
      <c r="A15" s="13">
        <v>14</v>
      </c>
      <c r="B15" s="1" t="s">
        <v>11</v>
      </c>
      <c r="C15" s="2">
        <v>33929</v>
      </c>
      <c r="D15" s="3">
        <v>3807863976</v>
      </c>
      <c r="E15" s="34" t="s">
        <v>79</v>
      </c>
      <c r="F15" s="30" t="s">
        <v>73</v>
      </c>
      <c r="G15" s="34" t="s">
        <v>74</v>
      </c>
      <c r="H15" s="30"/>
      <c r="I15" s="30"/>
      <c r="J15" s="30"/>
      <c r="K15" s="30"/>
    </row>
    <row r="16" spans="1:11" ht="21.75" customHeight="1">
      <c r="A16" s="31">
        <v>15</v>
      </c>
      <c r="B16" s="1" t="s">
        <v>12</v>
      </c>
      <c r="C16" s="2">
        <v>32384</v>
      </c>
      <c r="D16" s="3">
        <v>3928562629</v>
      </c>
      <c r="E16" s="34" t="s">
        <v>79</v>
      </c>
      <c r="F16" s="30" t="s">
        <v>73</v>
      </c>
      <c r="G16" s="34"/>
      <c r="H16" s="30"/>
      <c r="I16" s="30"/>
      <c r="J16" s="30"/>
      <c r="K16" s="30"/>
    </row>
    <row r="17" spans="1:11" ht="21.75" customHeight="1">
      <c r="A17" s="13">
        <v>16</v>
      </c>
      <c r="B17" s="26" t="s">
        <v>76</v>
      </c>
      <c r="C17" s="27">
        <v>32058</v>
      </c>
      <c r="D17" s="28">
        <v>3339883579</v>
      </c>
      <c r="E17" s="36"/>
      <c r="F17" s="37"/>
      <c r="G17" s="36"/>
      <c r="H17" s="37"/>
      <c r="I17" s="37"/>
      <c r="J17" s="37"/>
      <c r="K17" s="37"/>
    </row>
    <row r="18" spans="1:11" ht="21.75" customHeight="1">
      <c r="A18" s="13">
        <v>17</v>
      </c>
      <c r="B18" s="1" t="s">
        <v>13</v>
      </c>
      <c r="C18" s="2">
        <v>34373</v>
      </c>
      <c r="D18" s="3">
        <v>3284792678</v>
      </c>
      <c r="E18" s="34"/>
      <c r="F18" s="30" t="s">
        <v>73</v>
      </c>
      <c r="G18" s="34"/>
      <c r="H18" s="30"/>
      <c r="I18" s="30"/>
      <c r="J18" s="30"/>
      <c r="K18" s="30"/>
    </row>
    <row r="19" spans="1:11" ht="21.75" customHeight="1">
      <c r="A19" s="13">
        <v>18</v>
      </c>
      <c r="B19" s="26" t="s">
        <v>77</v>
      </c>
      <c r="C19" s="27">
        <v>34331</v>
      </c>
      <c r="D19" s="28">
        <v>3804913760</v>
      </c>
      <c r="E19" s="36"/>
      <c r="F19" s="37"/>
      <c r="G19" s="36"/>
      <c r="H19" s="37"/>
      <c r="I19" s="37"/>
      <c r="J19" s="37"/>
      <c r="K19" s="37"/>
    </row>
    <row r="20" spans="1:11" ht="21.75" customHeight="1">
      <c r="A20" s="13">
        <v>19</v>
      </c>
      <c r="B20" s="26" t="s">
        <v>14</v>
      </c>
      <c r="C20" s="27">
        <v>36760</v>
      </c>
      <c r="D20" s="28">
        <v>3271070298</v>
      </c>
      <c r="E20" s="36"/>
      <c r="F20" s="37"/>
      <c r="G20" s="36"/>
      <c r="H20" s="37"/>
      <c r="I20" s="37"/>
      <c r="J20" s="37"/>
      <c r="K20" s="37"/>
    </row>
    <row r="21" spans="1:11" ht="21.75" customHeight="1">
      <c r="A21" s="13">
        <v>20</v>
      </c>
      <c r="B21" s="8" t="s">
        <v>20</v>
      </c>
      <c r="C21" s="24">
        <v>34484</v>
      </c>
      <c r="D21" s="25">
        <v>3886965727</v>
      </c>
      <c r="E21" s="34" t="s">
        <v>79</v>
      </c>
      <c r="F21" s="30" t="s">
        <v>73</v>
      </c>
      <c r="G21" s="34"/>
      <c r="H21" s="30"/>
      <c r="I21" s="30"/>
      <c r="J21" s="30"/>
      <c r="K21" s="30"/>
    </row>
    <row r="22" spans="1:11" ht="21.75" customHeight="1">
      <c r="A22" s="13">
        <v>21</v>
      </c>
      <c r="B22" s="1" t="s">
        <v>63</v>
      </c>
      <c r="C22" s="2">
        <v>33955</v>
      </c>
      <c r="D22" s="3">
        <v>3200534484</v>
      </c>
      <c r="E22" s="34" t="s">
        <v>79</v>
      </c>
      <c r="F22" s="30"/>
      <c r="G22" s="34"/>
      <c r="H22" s="30"/>
      <c r="I22" s="30"/>
      <c r="J22" s="30"/>
      <c r="K22" s="30"/>
    </row>
    <row r="23" spans="1:11" ht="21.75" customHeight="1">
      <c r="A23" s="13">
        <v>22</v>
      </c>
      <c r="B23" s="1" t="s">
        <v>15</v>
      </c>
      <c r="C23" s="2">
        <v>32147</v>
      </c>
      <c r="D23" s="3">
        <v>3480915748</v>
      </c>
      <c r="E23" s="34" t="s">
        <v>79</v>
      </c>
      <c r="F23" s="30" t="s">
        <v>73</v>
      </c>
      <c r="G23" s="34"/>
      <c r="H23" s="30"/>
      <c r="I23" s="30"/>
      <c r="J23" s="30"/>
      <c r="K23" s="30"/>
    </row>
    <row r="24" spans="1:11" ht="21.75" customHeight="1">
      <c r="A24" s="13">
        <v>23</v>
      </c>
      <c r="B24" s="1" t="s">
        <v>64</v>
      </c>
      <c r="C24" s="2">
        <v>35257</v>
      </c>
      <c r="D24" s="3">
        <v>3391484603</v>
      </c>
      <c r="E24" s="34" t="s">
        <v>79</v>
      </c>
      <c r="F24" s="30" t="s">
        <v>73</v>
      </c>
      <c r="G24" s="34"/>
      <c r="H24" s="30"/>
      <c r="I24" s="30"/>
      <c r="J24" s="30"/>
      <c r="K24" s="30"/>
    </row>
    <row r="25" spans="1:11" ht="21.75" customHeight="1">
      <c r="A25" s="13">
        <v>24</v>
      </c>
      <c r="B25" s="8" t="s">
        <v>16</v>
      </c>
      <c r="C25" s="2">
        <v>34156</v>
      </c>
      <c r="D25" s="3">
        <v>3662609607</v>
      </c>
      <c r="E25" s="34"/>
      <c r="F25" s="30" t="s">
        <v>73</v>
      </c>
      <c r="G25" s="34"/>
      <c r="H25" s="30"/>
      <c r="I25" s="30"/>
      <c r="J25" s="30"/>
      <c r="K25" s="30"/>
    </row>
    <row r="26" spans="1:11" ht="21.75" customHeight="1">
      <c r="A26" s="13">
        <v>25</v>
      </c>
      <c r="B26" s="8" t="s">
        <v>60</v>
      </c>
      <c r="C26" s="2">
        <v>35704</v>
      </c>
      <c r="D26" s="3">
        <v>3295822113</v>
      </c>
      <c r="E26" s="34" t="s">
        <v>79</v>
      </c>
      <c r="F26" s="30" t="s">
        <v>73</v>
      </c>
      <c r="G26" s="34"/>
      <c r="H26" s="30"/>
      <c r="I26" s="30"/>
      <c r="J26" s="30"/>
      <c r="K26" s="30"/>
    </row>
    <row r="27" spans="1:11" ht="21.75" customHeight="1">
      <c r="A27" s="13">
        <v>26</v>
      </c>
      <c r="B27" s="1" t="s">
        <v>17</v>
      </c>
      <c r="C27" s="2">
        <v>35349</v>
      </c>
      <c r="D27" s="3">
        <v>3884773240</v>
      </c>
      <c r="E27" s="34"/>
      <c r="F27" s="30" t="s">
        <v>73</v>
      </c>
      <c r="G27" s="34"/>
      <c r="H27" s="30"/>
      <c r="I27" s="30"/>
      <c r="J27" s="30"/>
      <c r="K27" s="30"/>
    </row>
    <row r="28" spans="1:11" ht="21.75" customHeight="1">
      <c r="A28" s="13">
        <v>27</v>
      </c>
      <c r="B28" s="1" t="s">
        <v>18</v>
      </c>
      <c r="C28" s="2">
        <v>32220</v>
      </c>
      <c r="D28" s="3">
        <v>3206461928</v>
      </c>
      <c r="E28" s="34" t="s">
        <v>79</v>
      </c>
      <c r="F28" s="30" t="s">
        <v>73</v>
      </c>
      <c r="G28" s="34"/>
      <c r="H28" s="30"/>
      <c r="I28" s="30"/>
      <c r="J28" s="30"/>
      <c r="K28" s="30"/>
    </row>
    <row r="29" spans="1:11" ht="21.75" customHeight="1">
      <c r="A29" s="13">
        <v>28</v>
      </c>
      <c r="B29" s="1" t="s">
        <v>19</v>
      </c>
      <c r="C29" s="2">
        <v>34519</v>
      </c>
      <c r="D29" s="3">
        <v>3499606876</v>
      </c>
      <c r="E29" s="34"/>
      <c r="F29" s="30"/>
      <c r="G29" s="34"/>
      <c r="H29" s="30"/>
      <c r="I29" s="30"/>
      <c r="J29" s="30"/>
      <c r="K29" s="30"/>
    </row>
    <row r="30" spans="1:11" ht="21.75" customHeight="1">
      <c r="A30" s="13">
        <v>29</v>
      </c>
      <c r="B30" s="1"/>
      <c r="C30" s="29"/>
      <c r="D30" s="30"/>
      <c r="E30" s="34"/>
      <c r="F30" s="30"/>
      <c r="G30" s="34"/>
      <c r="H30" s="30"/>
      <c r="I30" s="30"/>
      <c r="J30" s="30"/>
      <c r="K30" s="30"/>
    </row>
  </sheetData>
  <sheetProtection/>
  <autoFilter ref="B1:G1">
    <sortState ref="B2:G30">
      <sortCondition sortBy="value" ref="B2:B30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26.57421875" style="44" customWidth="1"/>
    <col min="2" max="2" width="14.00390625" style="5" customWidth="1"/>
    <col min="3" max="3" width="8.28125" style="5" customWidth="1"/>
    <col min="4" max="4" width="17.00390625" style="5" bestFit="1" customWidth="1"/>
    <col min="5" max="16384" width="9.140625" style="44" customWidth="1"/>
  </cols>
  <sheetData>
    <row r="1" spans="1:7" ht="29.25" customHeight="1">
      <c r="A1" s="19"/>
      <c r="B1" s="32" t="s">
        <v>71</v>
      </c>
      <c r="C1" s="32" t="s">
        <v>78</v>
      </c>
      <c r="D1" s="32" t="s">
        <v>88</v>
      </c>
      <c r="E1" s="43"/>
      <c r="F1" s="43"/>
      <c r="G1" s="43"/>
    </row>
    <row r="2" spans="1:4" ht="18" customHeight="1">
      <c r="A2" s="50" t="s">
        <v>110</v>
      </c>
      <c r="B2" s="5">
        <v>3473247167</v>
      </c>
      <c r="C2" s="5" t="s">
        <v>73</v>
      </c>
      <c r="D2" s="5" t="s">
        <v>114</v>
      </c>
    </row>
    <row r="3" spans="1:4" ht="18" customHeight="1">
      <c r="A3" s="50" t="s">
        <v>89</v>
      </c>
      <c r="B3" s="5">
        <v>3926953749</v>
      </c>
      <c r="C3" s="5" t="s">
        <v>73</v>
      </c>
      <c r="D3" s="5" t="s">
        <v>111</v>
      </c>
    </row>
    <row r="4" spans="1:2" ht="18" customHeight="1">
      <c r="A4" s="49" t="s">
        <v>109</v>
      </c>
      <c r="B4" s="5">
        <v>3471984576</v>
      </c>
    </row>
    <row r="5" spans="1:4" ht="18" customHeight="1">
      <c r="A5" s="49" t="s">
        <v>98</v>
      </c>
      <c r="B5" s="5">
        <v>3204513471</v>
      </c>
      <c r="D5" s="5" t="s">
        <v>164</v>
      </c>
    </row>
    <row r="6" spans="1:4" ht="18" customHeight="1">
      <c r="A6" s="50" t="s">
        <v>104</v>
      </c>
      <c r="B6" s="5">
        <v>3475805343</v>
      </c>
      <c r="D6" s="5" t="s">
        <v>118</v>
      </c>
    </row>
    <row r="7" spans="1:4" ht="18" customHeight="1">
      <c r="A7" s="50" t="s">
        <v>96</v>
      </c>
      <c r="B7" s="5">
        <v>3737794927</v>
      </c>
      <c r="C7" s="5" t="s">
        <v>73</v>
      </c>
      <c r="D7" s="5" t="s">
        <v>116</v>
      </c>
    </row>
    <row r="8" spans="1:4" ht="18" customHeight="1">
      <c r="A8" s="50" t="s">
        <v>102</v>
      </c>
      <c r="B8" s="5">
        <v>3408253222</v>
      </c>
      <c r="D8" s="5" t="s">
        <v>112</v>
      </c>
    </row>
    <row r="9" spans="1:4" ht="18" customHeight="1">
      <c r="A9" s="50" t="s">
        <v>103</v>
      </c>
      <c r="B9" s="5">
        <v>3476984704</v>
      </c>
      <c r="D9" s="5" t="s">
        <v>116</v>
      </c>
    </row>
    <row r="10" spans="1:4" ht="18" customHeight="1">
      <c r="A10" s="50" t="s">
        <v>95</v>
      </c>
      <c r="B10" s="5">
        <v>3249216759</v>
      </c>
      <c r="C10" s="5" t="s">
        <v>73</v>
      </c>
      <c r="D10" s="5" t="s">
        <v>116</v>
      </c>
    </row>
    <row r="11" spans="1:4" ht="18" customHeight="1">
      <c r="A11" s="50" t="s">
        <v>92</v>
      </c>
      <c r="B11" s="5">
        <v>3714283623</v>
      </c>
      <c r="D11" s="5" t="s">
        <v>116</v>
      </c>
    </row>
    <row r="12" spans="1:4" ht="18" customHeight="1">
      <c r="A12" s="50" t="s">
        <v>100</v>
      </c>
      <c r="B12" s="5">
        <v>3203739578</v>
      </c>
      <c r="D12" s="5" t="s">
        <v>115</v>
      </c>
    </row>
    <row r="13" spans="1:4" ht="18" customHeight="1">
      <c r="A13" s="50" t="s">
        <v>97</v>
      </c>
      <c r="B13" s="5">
        <v>3491031226</v>
      </c>
      <c r="C13" s="5" t="s">
        <v>73</v>
      </c>
      <c r="D13" s="5" t="s">
        <v>116</v>
      </c>
    </row>
    <row r="14" spans="1:2" ht="18" customHeight="1">
      <c r="A14" s="49" t="s">
        <v>93</v>
      </c>
      <c r="B14" s="5">
        <v>3290679066</v>
      </c>
    </row>
    <row r="15" spans="1:4" ht="18" customHeight="1">
      <c r="A15" s="50" t="s">
        <v>117</v>
      </c>
      <c r="B15" s="5">
        <v>3703048216</v>
      </c>
      <c r="D15" s="5" t="s">
        <v>116</v>
      </c>
    </row>
    <row r="16" spans="1:2" ht="18" customHeight="1">
      <c r="A16" s="49" t="s">
        <v>91</v>
      </c>
      <c r="B16" s="5">
        <v>3276717233</v>
      </c>
    </row>
    <row r="17" spans="1:4" ht="18" customHeight="1">
      <c r="A17" s="50" t="s">
        <v>119</v>
      </c>
      <c r="B17" s="65" t="s">
        <v>166</v>
      </c>
      <c r="D17" s="5" t="s">
        <v>120</v>
      </c>
    </row>
    <row r="18" spans="1:4" ht="18" customHeight="1">
      <c r="A18" s="50" t="s">
        <v>94</v>
      </c>
      <c r="B18" s="5">
        <v>3894625608</v>
      </c>
      <c r="C18" s="5" t="s">
        <v>73</v>
      </c>
      <c r="D18" s="5" t="s">
        <v>116</v>
      </c>
    </row>
    <row r="19" spans="1:4" ht="18" customHeight="1">
      <c r="A19" s="50" t="s">
        <v>90</v>
      </c>
      <c r="B19" s="5">
        <v>3208716281</v>
      </c>
      <c r="C19" s="5" t="s">
        <v>73</v>
      </c>
      <c r="D19" s="5" t="s">
        <v>112</v>
      </c>
    </row>
    <row r="20" spans="1:4" ht="18" customHeight="1">
      <c r="A20" s="50" t="s">
        <v>101</v>
      </c>
      <c r="B20" s="5">
        <v>3295359450</v>
      </c>
      <c r="D20" s="5" t="s">
        <v>111</v>
      </c>
    </row>
    <row r="21" spans="1:2" ht="18" customHeight="1">
      <c r="A21" s="49" t="s">
        <v>107</v>
      </c>
      <c r="B21" s="5">
        <v>3314411079</v>
      </c>
    </row>
    <row r="22" spans="1:4" ht="18" customHeight="1">
      <c r="A22" s="49" t="s">
        <v>121</v>
      </c>
      <c r="D22" s="5" t="s">
        <v>120</v>
      </c>
    </row>
    <row r="23" spans="1:2" ht="18" customHeight="1">
      <c r="A23" s="49" t="s">
        <v>106</v>
      </c>
      <c r="B23" s="5">
        <v>3297880309</v>
      </c>
    </row>
    <row r="24" spans="1:2" ht="18" customHeight="1">
      <c r="A24" s="49" t="s">
        <v>108</v>
      </c>
      <c r="B24" s="5">
        <v>3471443310</v>
      </c>
    </row>
    <row r="25" spans="1:2" ht="18" customHeight="1">
      <c r="A25" s="49" t="s">
        <v>99</v>
      </c>
      <c r="B25" s="5">
        <v>3245955151</v>
      </c>
    </row>
    <row r="26" spans="1:4" ht="18" customHeight="1">
      <c r="A26" s="50" t="s">
        <v>105</v>
      </c>
      <c r="B26" s="5">
        <v>3928727628</v>
      </c>
      <c r="D26" s="5" t="s">
        <v>113</v>
      </c>
    </row>
    <row r="27" ht="18" customHeight="1"/>
    <row r="28" ht="18" customHeight="1"/>
    <row r="29" ht="18" customHeight="1"/>
    <row r="30" ht="18" customHeight="1"/>
    <row r="31" ht="18" customHeight="1"/>
  </sheetData>
  <sheetProtection/>
  <autoFilter ref="A1:D1">
    <sortState ref="A2:D26">
      <sortCondition sortBy="value" ref="A2:A2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6" sqref="K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3.7109375" style="16" customWidth="1"/>
    <col min="2" max="2" width="7.8515625" style="14" customWidth="1"/>
    <col min="3" max="3" width="6.140625" style="14" customWidth="1"/>
    <col min="4" max="4" width="10.57421875" style="15" customWidth="1"/>
    <col min="5" max="5" width="3.8515625" style="58" customWidth="1"/>
    <col min="6" max="6" width="23.00390625" style="16" customWidth="1"/>
    <col min="7" max="7" width="18.28125" style="14" customWidth="1"/>
    <col min="8" max="8" width="11.140625" style="23" customWidth="1"/>
    <col min="9" max="9" width="4.00390625" style="58" customWidth="1"/>
  </cols>
  <sheetData>
    <row r="1" spans="1:8" ht="27" customHeight="1">
      <c r="A1" s="19" t="s">
        <v>40</v>
      </c>
      <c r="B1" s="20" t="s">
        <v>81</v>
      </c>
      <c r="C1" s="20" t="s">
        <v>80</v>
      </c>
      <c r="D1" s="12"/>
      <c r="F1" s="19" t="s">
        <v>41</v>
      </c>
      <c r="G1" s="20"/>
      <c r="H1" s="20" t="s">
        <v>81</v>
      </c>
    </row>
    <row r="2" spans="1:9" ht="16.5" customHeight="1">
      <c r="A2" s="46" t="s">
        <v>82</v>
      </c>
      <c r="B2" s="46"/>
      <c r="C2" s="46"/>
      <c r="D2" s="46"/>
      <c r="F2" s="46" t="s">
        <v>84</v>
      </c>
      <c r="G2" s="46"/>
      <c r="H2" s="46"/>
      <c r="I2" s="46"/>
    </row>
    <row r="3" spans="1:8" ht="18" customHeight="1">
      <c r="A3" s="39" t="s">
        <v>21</v>
      </c>
      <c r="B3" s="14">
        <v>2415</v>
      </c>
      <c r="C3" s="14">
        <v>870</v>
      </c>
      <c r="D3" s="15">
        <f>B3-C3</f>
        <v>1545</v>
      </c>
      <c r="E3" s="58" t="s">
        <v>165</v>
      </c>
      <c r="F3" s="16" t="s">
        <v>34</v>
      </c>
      <c r="H3" s="23">
        <v>2500</v>
      </c>
    </row>
    <row r="4" spans="1:8" ht="18" customHeight="1">
      <c r="A4" s="39" t="s">
        <v>22</v>
      </c>
      <c r="B4" s="14">
        <v>35</v>
      </c>
      <c r="C4" s="14">
        <v>27</v>
      </c>
      <c r="D4" s="15">
        <f>B4*C4</f>
        <v>945</v>
      </c>
      <c r="E4" s="58" t="s">
        <v>165</v>
      </c>
      <c r="F4" s="16" t="s">
        <v>37</v>
      </c>
      <c r="H4" s="23">
        <v>500</v>
      </c>
    </row>
    <row r="5" spans="1:9" ht="18" customHeight="1">
      <c r="A5" s="39" t="s">
        <v>23</v>
      </c>
      <c r="B5" s="14">
        <v>50</v>
      </c>
      <c r="C5" s="14">
        <v>11</v>
      </c>
      <c r="D5" s="21">
        <f>B5*C5</f>
        <v>550</v>
      </c>
      <c r="E5" s="58" t="s">
        <v>165</v>
      </c>
      <c r="F5" s="39" t="s">
        <v>38</v>
      </c>
      <c r="H5" s="23">
        <v>5000</v>
      </c>
      <c r="I5" s="58" t="s">
        <v>165</v>
      </c>
    </row>
    <row r="6" spans="1:4" ht="18" customHeight="1">
      <c r="A6" s="16" t="s">
        <v>24</v>
      </c>
      <c r="B6" s="14">
        <v>40</v>
      </c>
      <c r="C6" s="14">
        <v>22</v>
      </c>
      <c r="D6" s="21">
        <f>B6*C6</f>
        <v>880</v>
      </c>
    </row>
    <row r="7" spans="1:9" ht="18" customHeight="1">
      <c r="A7" s="16" t="s">
        <v>25</v>
      </c>
      <c r="B7" s="14">
        <v>15</v>
      </c>
      <c r="C7" s="14">
        <v>22</v>
      </c>
      <c r="D7" s="21">
        <f>B7*C7</f>
        <v>330</v>
      </c>
      <c r="F7" s="46" t="s">
        <v>85</v>
      </c>
      <c r="G7" s="46"/>
      <c r="H7" s="46"/>
      <c r="I7" s="46"/>
    </row>
    <row r="8" spans="1:8" ht="18" customHeight="1">
      <c r="A8" s="39" t="s">
        <v>26</v>
      </c>
      <c r="D8" s="15">
        <v>9000</v>
      </c>
      <c r="E8" s="58" t="s">
        <v>165</v>
      </c>
      <c r="F8" s="16" t="s">
        <v>35</v>
      </c>
      <c r="G8" s="38"/>
      <c r="H8" s="47">
        <v>2000</v>
      </c>
    </row>
    <row r="9" spans="1:8" ht="18" customHeight="1">
      <c r="A9" s="16" t="s">
        <v>27</v>
      </c>
      <c r="F9" s="16" t="s">
        <v>36</v>
      </c>
      <c r="G9" s="38"/>
      <c r="H9" s="47"/>
    </row>
    <row r="10" spans="1:8" ht="18" customHeight="1">
      <c r="A10" s="16" t="s">
        <v>28</v>
      </c>
      <c r="G10" s="38"/>
      <c r="H10" s="42"/>
    </row>
    <row r="11" spans="2:9" ht="18" customHeight="1">
      <c r="B11" s="38"/>
      <c r="C11" s="38"/>
      <c r="D11" s="23"/>
      <c r="F11" s="39" t="s">
        <v>86</v>
      </c>
      <c r="G11" s="38" t="s">
        <v>58</v>
      </c>
      <c r="H11" s="23">
        <v>2000</v>
      </c>
      <c r="I11" s="58" t="s">
        <v>165</v>
      </c>
    </row>
    <row r="12" spans="2:9" ht="18" customHeight="1">
      <c r="B12" s="38"/>
      <c r="C12" s="38"/>
      <c r="D12" s="23"/>
      <c r="F12" s="39" t="s">
        <v>86</v>
      </c>
      <c r="G12" s="38" t="s">
        <v>59</v>
      </c>
      <c r="H12" s="23">
        <v>2000</v>
      </c>
      <c r="I12" s="58" t="s">
        <v>165</v>
      </c>
    </row>
    <row r="13" spans="1:9" ht="18" customHeight="1">
      <c r="A13" s="46" t="s">
        <v>83</v>
      </c>
      <c r="B13" s="46"/>
      <c r="C13" s="46"/>
      <c r="D13" s="46"/>
      <c r="F13" s="39" t="s">
        <v>86</v>
      </c>
      <c r="G13" s="38" t="s">
        <v>67</v>
      </c>
      <c r="H13" s="23">
        <v>5000</v>
      </c>
      <c r="I13" s="58" t="s">
        <v>165</v>
      </c>
    </row>
    <row r="14" spans="1:8" ht="18" customHeight="1">
      <c r="A14" s="16" t="s">
        <v>29</v>
      </c>
      <c r="D14" s="15">
        <v>2000</v>
      </c>
      <c r="F14" s="16" t="s">
        <v>86</v>
      </c>
      <c r="G14" s="38" t="s">
        <v>51</v>
      </c>
      <c r="H14" s="23">
        <v>500</v>
      </c>
    </row>
    <row r="15" spans="1:8" ht="18" customHeight="1">
      <c r="A15" s="16" t="s">
        <v>30</v>
      </c>
      <c r="D15" s="15">
        <v>2500</v>
      </c>
      <c r="F15" s="16" t="s">
        <v>86</v>
      </c>
      <c r="G15" s="38" t="s">
        <v>68</v>
      </c>
      <c r="H15" s="23">
        <v>600</v>
      </c>
    </row>
    <row r="16" spans="1:8" ht="18" customHeight="1">
      <c r="A16" s="16" t="s">
        <v>31</v>
      </c>
      <c r="B16" s="14">
        <v>60</v>
      </c>
      <c r="C16" s="14">
        <v>6</v>
      </c>
      <c r="D16" s="21">
        <f>B16*C16</f>
        <v>360</v>
      </c>
      <c r="F16" s="16" t="s">
        <v>86</v>
      </c>
      <c r="G16" s="38" t="s">
        <v>69</v>
      </c>
      <c r="H16" s="23">
        <v>200</v>
      </c>
    </row>
    <row r="17" spans="1:9" ht="18" customHeight="1">
      <c r="A17" s="16" t="s">
        <v>32</v>
      </c>
      <c r="B17" s="45" t="s">
        <v>33</v>
      </c>
      <c r="C17" s="45"/>
      <c r="D17" s="15">
        <v>5200</v>
      </c>
      <c r="F17" s="39" t="s">
        <v>86</v>
      </c>
      <c r="G17" s="14" t="s">
        <v>87</v>
      </c>
      <c r="H17" s="23">
        <v>3000</v>
      </c>
      <c r="I17" s="58" t="s">
        <v>165</v>
      </c>
    </row>
    <row r="18" ht="18" customHeight="1"/>
    <row r="19" ht="18" customHeight="1"/>
    <row r="20" spans="2:8" ht="18" customHeight="1">
      <c r="B20" s="41"/>
      <c r="C20" s="41"/>
      <c r="D20" s="40"/>
      <c r="G20" s="41"/>
      <c r="H20" s="40"/>
    </row>
    <row r="21" spans="2:8" ht="18" customHeight="1">
      <c r="B21" s="41"/>
      <c r="C21" s="41"/>
      <c r="D21" s="40"/>
      <c r="G21" s="41"/>
      <c r="H21" s="40"/>
    </row>
    <row r="22" ht="18" customHeight="1"/>
    <row r="23" spans="4:8" ht="18" customHeight="1">
      <c r="D23" s="15">
        <f>SUM(D3:D8,D14:D17)</f>
        <v>23310</v>
      </c>
      <c r="H23" s="23">
        <f>SUM(H3:H22)</f>
        <v>23300</v>
      </c>
    </row>
    <row r="24" ht="18" customHeight="1">
      <c r="F24" s="16" t="s">
        <v>39</v>
      </c>
    </row>
    <row r="25" ht="18" customHeight="1">
      <c r="F25" s="17">
        <f>H23-D23</f>
        <v>-10</v>
      </c>
    </row>
    <row r="26" ht="18" customHeight="1"/>
    <row r="27" ht="27.75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6">
    <mergeCell ref="B17:C17"/>
    <mergeCell ref="A2:D2"/>
    <mergeCell ref="A13:D13"/>
    <mergeCell ref="F2:I2"/>
    <mergeCell ref="F7:I7"/>
    <mergeCell ref="H8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I18" sqref="I18"/>
    </sheetView>
  </sheetViews>
  <sheetFormatPr defaultColWidth="9.140625" defaultRowHeight="15"/>
  <cols>
    <col min="1" max="1" width="33.00390625" style="0" customWidth="1"/>
    <col min="2" max="2" width="7.8515625" style="18" customWidth="1"/>
    <col min="3" max="3" width="16.00390625" style="5" customWidth="1"/>
    <col min="4" max="4" width="35.140625" style="5" customWidth="1"/>
    <col min="5" max="5" width="6.28125" style="22" customWidth="1"/>
    <col min="6" max="6" width="13.421875" style="0" customWidth="1"/>
  </cols>
  <sheetData>
    <row r="1" spans="1:6" ht="27" customHeight="1">
      <c r="A1" s="6" t="s">
        <v>122</v>
      </c>
      <c r="B1" s="6"/>
      <c r="C1" s="51"/>
      <c r="D1" s="6" t="s">
        <v>123</v>
      </c>
      <c r="E1" s="6"/>
      <c r="F1" s="51"/>
    </row>
    <row r="2" spans="1:6" ht="18" customHeight="1">
      <c r="A2" t="s">
        <v>124</v>
      </c>
      <c r="B2" s="5">
        <v>50</v>
      </c>
      <c r="C2" s="59" t="s">
        <v>57</v>
      </c>
      <c r="D2" t="s">
        <v>125</v>
      </c>
      <c r="E2" s="5">
        <v>50</v>
      </c>
      <c r="F2" s="60" t="s">
        <v>126</v>
      </c>
    </row>
    <row r="3" spans="1:6" ht="18" customHeight="1">
      <c r="A3" t="s">
        <v>128</v>
      </c>
      <c r="B3" s="5">
        <v>50</v>
      </c>
      <c r="C3" s="59" t="s">
        <v>57</v>
      </c>
      <c r="D3" t="s">
        <v>129</v>
      </c>
      <c r="E3" s="5">
        <v>50</v>
      </c>
      <c r="F3" s="60" t="s">
        <v>126</v>
      </c>
    </row>
    <row r="4" spans="1:6" ht="18" customHeight="1">
      <c r="A4" t="s">
        <v>130</v>
      </c>
      <c r="B4" s="5">
        <v>50</v>
      </c>
      <c r="C4" s="60" t="s">
        <v>126</v>
      </c>
      <c r="D4" t="s">
        <v>131</v>
      </c>
      <c r="E4" s="5">
        <v>50</v>
      </c>
      <c r="F4" s="60" t="s">
        <v>126</v>
      </c>
    </row>
    <row r="5" spans="1:6" ht="18" customHeight="1">
      <c r="A5" t="s">
        <v>132</v>
      </c>
      <c r="B5" s="5">
        <v>50</v>
      </c>
      <c r="C5" s="59" t="s">
        <v>57</v>
      </c>
      <c r="D5" t="s">
        <v>45</v>
      </c>
      <c r="E5" s="5">
        <v>50</v>
      </c>
      <c r="F5" s="63" t="s">
        <v>133</v>
      </c>
    </row>
    <row r="6" spans="1:6" ht="18" customHeight="1">
      <c r="A6" t="s">
        <v>134</v>
      </c>
      <c r="B6" s="5">
        <v>50</v>
      </c>
      <c r="C6" s="61" t="s">
        <v>52</v>
      </c>
      <c r="D6" t="s">
        <v>46</v>
      </c>
      <c r="E6" s="5">
        <v>50</v>
      </c>
      <c r="F6" s="62" t="s">
        <v>135</v>
      </c>
    </row>
    <row r="7" spans="1:6" ht="18" customHeight="1">
      <c r="A7" t="s">
        <v>136</v>
      </c>
      <c r="B7" s="5">
        <v>50</v>
      </c>
      <c r="C7" s="62" t="s">
        <v>135</v>
      </c>
      <c r="D7" t="s">
        <v>137</v>
      </c>
      <c r="E7" s="5">
        <v>50</v>
      </c>
      <c r="F7" s="63" t="s">
        <v>133</v>
      </c>
    </row>
    <row r="8" spans="1:6" ht="18" customHeight="1">
      <c r="A8" t="s">
        <v>138</v>
      </c>
      <c r="B8" s="5">
        <v>50</v>
      </c>
      <c r="C8" s="52" t="s">
        <v>54</v>
      </c>
      <c r="D8" t="s">
        <v>47</v>
      </c>
      <c r="E8" s="5">
        <v>50</v>
      </c>
      <c r="F8" s="63" t="s">
        <v>133</v>
      </c>
    </row>
    <row r="9" spans="1:6" ht="18" customHeight="1">
      <c r="A9" s="53" t="s">
        <v>139</v>
      </c>
      <c r="B9" s="5"/>
      <c r="C9" s="61" t="s">
        <v>52</v>
      </c>
      <c r="D9" t="s">
        <v>140</v>
      </c>
      <c r="E9" s="5">
        <v>50</v>
      </c>
      <c r="F9" s="63" t="s">
        <v>133</v>
      </c>
    </row>
    <row r="10" spans="1:6" ht="18" customHeight="1">
      <c r="A10" s="53" t="s">
        <v>44</v>
      </c>
      <c r="B10" s="5"/>
      <c r="C10" s="61" t="s">
        <v>52</v>
      </c>
      <c r="D10" t="s">
        <v>141</v>
      </c>
      <c r="E10" s="5">
        <v>50</v>
      </c>
      <c r="F10" s="63" t="s">
        <v>133</v>
      </c>
    </row>
    <row r="11" spans="1:6" ht="18" customHeight="1">
      <c r="A11" t="s">
        <v>142</v>
      </c>
      <c r="B11" s="5"/>
      <c r="C11" s="59" t="s">
        <v>57</v>
      </c>
      <c r="D11" t="s">
        <v>50</v>
      </c>
      <c r="E11" s="5">
        <v>50</v>
      </c>
      <c r="F11" s="63" t="s">
        <v>133</v>
      </c>
    </row>
    <row r="12" spans="1:6" ht="18" customHeight="1">
      <c r="A12" t="s">
        <v>143</v>
      </c>
      <c r="B12" s="5">
        <v>50</v>
      </c>
      <c r="C12" s="61" t="s">
        <v>52</v>
      </c>
      <c r="D12" t="s">
        <v>144</v>
      </c>
      <c r="E12" s="5">
        <v>50</v>
      </c>
      <c r="F12" s="63" t="s">
        <v>133</v>
      </c>
    </row>
    <row r="13" spans="1:6" ht="18" customHeight="1">
      <c r="A13" t="s">
        <v>48</v>
      </c>
      <c r="B13" s="5">
        <v>50</v>
      </c>
      <c r="C13" s="52" t="s">
        <v>54</v>
      </c>
      <c r="D13" t="s">
        <v>145</v>
      </c>
      <c r="E13" s="5">
        <v>50</v>
      </c>
      <c r="F13" s="63" t="s">
        <v>133</v>
      </c>
    </row>
    <row r="14" spans="1:6" ht="18" customHeight="1">
      <c r="A14" t="s">
        <v>42</v>
      </c>
      <c r="B14" s="5">
        <v>50</v>
      </c>
      <c r="C14" s="60" t="s">
        <v>126</v>
      </c>
      <c r="D14" t="s">
        <v>146</v>
      </c>
      <c r="E14" s="5">
        <v>50</v>
      </c>
      <c r="F14" s="63" t="s">
        <v>133</v>
      </c>
    </row>
    <row r="15" spans="1:6" ht="18" customHeight="1">
      <c r="A15" t="s">
        <v>147</v>
      </c>
      <c r="B15" s="5">
        <v>50</v>
      </c>
      <c r="C15" s="61" t="s">
        <v>52</v>
      </c>
      <c r="D15" t="s">
        <v>148</v>
      </c>
      <c r="E15" s="5">
        <v>50</v>
      </c>
      <c r="F15" s="63" t="s">
        <v>133</v>
      </c>
    </row>
    <row r="16" spans="1:6" ht="18" customHeight="1">
      <c r="A16" t="s">
        <v>149</v>
      </c>
      <c r="B16" s="5"/>
      <c r="C16" s="60" t="s">
        <v>126</v>
      </c>
      <c r="D16" t="s">
        <v>150</v>
      </c>
      <c r="E16" s="5">
        <v>50</v>
      </c>
      <c r="F16" s="63" t="s">
        <v>133</v>
      </c>
    </row>
    <row r="17" spans="1:6" ht="18" customHeight="1">
      <c r="A17" t="s">
        <v>151</v>
      </c>
      <c r="B17" s="5">
        <v>50</v>
      </c>
      <c r="C17" s="60" t="s">
        <v>126</v>
      </c>
      <c r="D17" t="s">
        <v>152</v>
      </c>
      <c r="E17" s="5">
        <v>50</v>
      </c>
      <c r="F17" s="62" t="s">
        <v>135</v>
      </c>
    </row>
    <row r="18" spans="1:6" ht="18" customHeight="1">
      <c r="A18" t="s">
        <v>49</v>
      </c>
      <c r="B18" s="5">
        <v>50</v>
      </c>
      <c r="C18" s="60" t="s">
        <v>126</v>
      </c>
      <c r="D18" t="s">
        <v>153</v>
      </c>
      <c r="E18" s="5">
        <v>50</v>
      </c>
      <c r="F18" s="63" t="s">
        <v>133</v>
      </c>
    </row>
    <row r="19" spans="1:6" ht="18" customHeight="1">
      <c r="A19" t="s">
        <v>154</v>
      </c>
      <c r="B19" s="5">
        <v>50</v>
      </c>
      <c r="C19" s="62" t="s">
        <v>135</v>
      </c>
      <c r="D19" t="s">
        <v>163</v>
      </c>
      <c r="E19" s="5">
        <v>500</v>
      </c>
      <c r="F19" s="60" t="s">
        <v>126</v>
      </c>
    </row>
    <row r="20" spans="1:6" ht="18" customHeight="1">
      <c r="A20" t="s">
        <v>43</v>
      </c>
      <c r="B20" s="5"/>
      <c r="C20" s="60" t="s">
        <v>126</v>
      </c>
      <c r="D20" t="s">
        <v>55</v>
      </c>
      <c r="E20" s="5"/>
      <c r="F20" s="52" t="s">
        <v>54</v>
      </c>
    </row>
    <row r="21" spans="1:6" ht="18" customHeight="1">
      <c r="A21" t="s">
        <v>155</v>
      </c>
      <c r="B21" s="5"/>
      <c r="C21" s="60" t="s">
        <v>126</v>
      </c>
      <c r="D21" t="s">
        <v>127</v>
      </c>
      <c r="E21" s="5">
        <v>50</v>
      </c>
      <c r="F21" s="59" t="s">
        <v>57</v>
      </c>
    </row>
    <row r="22" spans="1:6" ht="18" customHeight="1">
      <c r="A22" t="s">
        <v>156</v>
      </c>
      <c r="B22" s="5">
        <v>50</v>
      </c>
      <c r="C22" s="60" t="s">
        <v>126</v>
      </c>
      <c r="D22"/>
      <c r="E22" s="5"/>
      <c r="F22" s="52"/>
    </row>
    <row r="23" spans="1:6" ht="18" customHeight="1">
      <c r="A23" t="s">
        <v>157</v>
      </c>
      <c r="B23" s="5"/>
      <c r="C23" s="64" t="s">
        <v>53</v>
      </c>
      <c r="D23"/>
      <c r="E23" s="5"/>
      <c r="F23" s="52"/>
    </row>
    <row r="24" spans="1:6" ht="18" customHeight="1">
      <c r="A24" s="54" t="s">
        <v>158</v>
      </c>
      <c r="B24" s="55">
        <v>50</v>
      </c>
      <c r="C24" s="62" t="s">
        <v>135</v>
      </c>
      <c r="D24"/>
      <c r="E24" s="5"/>
      <c r="F24" s="52"/>
    </row>
    <row r="25" spans="1:6" ht="18" customHeight="1">
      <c r="A25" t="s">
        <v>159</v>
      </c>
      <c r="B25" s="5"/>
      <c r="C25" s="52" t="s">
        <v>54</v>
      </c>
      <c r="D25"/>
      <c r="E25" s="5"/>
      <c r="F25" s="52"/>
    </row>
    <row r="26" spans="1:6" ht="18" customHeight="1">
      <c r="A26" t="s">
        <v>160</v>
      </c>
      <c r="B26" s="5">
        <v>50</v>
      </c>
      <c r="C26" s="63" t="s">
        <v>133</v>
      </c>
      <c r="D26"/>
      <c r="E26" s="5"/>
      <c r="F26" s="52"/>
    </row>
    <row r="27" spans="1:6" ht="18" customHeight="1">
      <c r="A27" t="s">
        <v>161</v>
      </c>
      <c r="B27" s="5">
        <v>50</v>
      </c>
      <c r="C27" s="61" t="s">
        <v>52</v>
      </c>
      <c r="D27"/>
      <c r="E27" s="5"/>
      <c r="F27" s="52"/>
    </row>
    <row r="28" spans="1:6" ht="18" customHeight="1">
      <c r="A28" t="s">
        <v>162</v>
      </c>
      <c r="B28" s="5">
        <v>50</v>
      </c>
      <c r="C28" s="63" t="s">
        <v>133</v>
      </c>
      <c r="D28"/>
      <c r="E28" s="5"/>
      <c r="F28" s="52"/>
    </row>
    <row r="29" spans="2:6" ht="18" customHeight="1">
      <c r="B29" s="5"/>
      <c r="C29" s="52"/>
      <c r="D29"/>
      <c r="E29" s="5"/>
      <c r="F29" s="52"/>
    </row>
    <row r="30" spans="2:6" ht="18" customHeight="1">
      <c r="B30" s="5">
        <f>SUM(B2:B26)</f>
        <v>850</v>
      </c>
      <c r="C30" s="52"/>
      <c r="D30"/>
      <c r="E30" s="5">
        <f>SUM(E2:E26)</f>
        <v>1400</v>
      </c>
      <c r="F30" s="52"/>
    </row>
    <row r="31" spans="2:6" ht="18" customHeight="1">
      <c r="B31" s="5"/>
      <c r="C31" s="52"/>
      <c r="D31"/>
      <c r="E31" s="5"/>
      <c r="F31" s="52"/>
    </row>
    <row r="32" spans="2:6" ht="18" customHeight="1">
      <c r="B32" s="5"/>
      <c r="C32" s="56">
        <f>SUM(B30+E30)</f>
        <v>2250</v>
      </c>
      <c r="D32"/>
      <c r="E32" s="5"/>
      <c r="F32" s="52"/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24.140625" style="5" customWidth="1"/>
    <col min="2" max="2" width="9.140625" style="5" customWidth="1"/>
    <col min="3" max="3" width="18.140625" style="0" customWidth="1"/>
  </cols>
  <sheetData>
    <row r="1" spans="1:2" ht="15">
      <c r="A1" s="5" t="s">
        <v>65</v>
      </c>
      <c r="B1" s="5">
        <v>50</v>
      </c>
    </row>
    <row r="2" spans="1:2" ht="15">
      <c r="A2" s="5" t="s">
        <v>66</v>
      </c>
      <c r="B2" s="5">
        <v>50</v>
      </c>
    </row>
    <row r="34" ht="24.75" customHeight="1">
      <c r="B34" s="12">
        <f>SUM(B1:B33)</f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abardella</dc:creator>
  <cp:keywords/>
  <dc:description/>
  <cp:lastModifiedBy>abardella</cp:lastModifiedBy>
  <dcterms:created xsi:type="dcterms:W3CDTF">2021-07-26T13:37:35Z</dcterms:created>
  <dcterms:modified xsi:type="dcterms:W3CDTF">2021-09-01T10:30:31Z</dcterms:modified>
  <cp:category/>
  <cp:version/>
  <cp:contentType/>
  <cp:contentStatus/>
</cp:coreProperties>
</file>